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NGA_NS\Cong khai thuc hien DT,QT\Nam 2021\"/>
    </mc:Choice>
  </mc:AlternateContent>
  <bookViews>
    <workbookView xWindow="240" yWindow="75" windowWidth="19440" windowHeight="7935"/>
  </bookViews>
  <sheets>
    <sheet name="59" sheetId="1" r:id="rId1"/>
    <sheet name="60" sheetId="5" r:id="rId2"/>
    <sheet name="61" sheetId="3" r:id="rId3"/>
  </sheets>
  <definedNames>
    <definedName name="_xlnm.Print_Area" localSheetId="0">'59'!$A$1:$G$25</definedName>
    <definedName name="_xlnm.Print_Area" localSheetId="1">'60'!$A$1:$F$38</definedName>
    <definedName name="_xlnm.Print_Area" localSheetId="2">'61'!$A$1:$G$35</definedName>
    <definedName name="_xlnm.Print_Titles" localSheetId="2">'61'!$5:$8</definedName>
  </definedNames>
  <calcPr calcId="152511"/>
</workbook>
</file>

<file path=xl/calcChain.xml><?xml version="1.0" encoding="utf-8"?>
<calcChain xmlns="http://schemas.openxmlformats.org/spreadsheetml/2006/main">
  <c r="C8" i="5" l="1"/>
  <c r="D8" i="5" l="1"/>
  <c r="F8" i="5" l="1"/>
  <c r="E8" i="5"/>
  <c r="G8" i="5" l="1"/>
</calcChain>
</file>

<file path=xl/sharedStrings.xml><?xml version="1.0" encoding="utf-8"?>
<sst xmlns="http://schemas.openxmlformats.org/spreadsheetml/2006/main" count="149" uniqueCount="103">
  <si>
    <t>STT</t>
  </si>
  <si>
    <t>NỘI DUNG</t>
  </si>
  <si>
    <t xml:space="preserve">DỰ TOÁN NĂM </t>
  </si>
  <si>
    <t>DỰ TOÁN NĂM</t>
  </si>
  <si>
    <t>CÙNG KỲ NĂM TRƯỚC</t>
  </si>
  <si>
    <t>A</t>
  </si>
  <si>
    <t>B</t>
  </si>
  <si>
    <t>3=2/1</t>
  </si>
  <si>
    <t>TỔNG NGUỒN THU NSNN TRÊN ĐỊA BÀN</t>
  </si>
  <si>
    <t>I</t>
  </si>
  <si>
    <t>Thu cân đối NSNN</t>
  </si>
  <si>
    <t>Thu nội địa</t>
  </si>
  <si>
    <t>Thu từ dầu thô</t>
  </si>
  <si>
    <t>Thu cân đối từ hoạt động xuất khẩu, nhập khẩu</t>
  </si>
  <si>
    <t>Thu viện trợ</t>
  </si>
  <si>
    <t>II</t>
  </si>
  <si>
    <t>Thu chuyển nguồn từ năm trước chuyển sang</t>
  </si>
  <si>
    <t>TỔNG CHI NSĐP</t>
  </si>
  <si>
    <t> I</t>
  </si>
  <si>
    <t>Chi cân đối NSĐP</t>
  </si>
  <si>
    <t>Chi đầu tư phát triển</t>
  </si>
  <si>
    <t>Chi thường xuyên</t>
  </si>
  <si>
    <t>Chi trả nợ lãi các khoản do chính quyền địa phương vay</t>
  </si>
  <si>
    <t>Chi bổ sung quỹ dự trữ tài chính</t>
  </si>
  <si>
    <t>Dự phòng ngân sách</t>
  </si>
  <si>
    <t>III</t>
  </si>
  <si>
    <t>Chi từ nguồn bổ sung có mục tiêu từ NSTW cho NSĐP</t>
  </si>
  <si>
    <t>C</t>
  </si>
  <si>
    <t>BỘI CHI NSĐP/ BỘI THU NSĐP</t>
  </si>
  <si>
    <t>D</t>
  </si>
  <si>
    <t>CHI TRẢ NỢ GỐC</t>
  </si>
  <si>
    <t>UBND TỈNH QUẢNG NAM</t>
  </si>
  <si>
    <t>Đơn vị: Triệu đồng</t>
  </si>
  <si>
    <t>TỔNG THU NSNN TRÊN ĐỊA BÀN</t>
  </si>
  <si>
    <t>Thu từ khu vực DNNN</t>
  </si>
  <si>
    <t>Thu từ khu vực doanh nghiệp có vốn đầu tư nước ngoài</t>
  </si>
  <si>
    <t>Thu từ khu vực kinh tế ngoài quốc doanh</t>
  </si>
  <si>
    <t>Thuế thu nhập cá nhân</t>
  </si>
  <si>
    <t>Thuế bảo vệ môi trường</t>
  </si>
  <si>
    <t>Lệ phí trước bạ</t>
  </si>
  <si>
    <t>Các loại phí, lệ phí</t>
  </si>
  <si>
    <t>Các khoản thu về nhà, đất</t>
  </si>
  <si>
    <t>-</t>
  </si>
  <si>
    <t>Thuế sử dụng đất phi nông nghiệp</t>
  </si>
  <si>
    <t>Thu tiền sử dụng đất</t>
  </si>
  <si>
    <t>Tiền cho thuê đất, thuê mặt nước</t>
  </si>
  <si>
    <t>Tiền cho thuê và tiền bán nhà ở thuộc sở hữu nhà nước</t>
  </si>
  <si>
    <t>Thu từ hoạt động xổ số kiến thiết</t>
  </si>
  <si>
    <t>Thu khác ngân sách</t>
  </si>
  <si>
    <t>Thu từ hoạt động xuất nhập khẩu</t>
  </si>
  <si>
    <t>Thuế giá trị gia tăng thu từ hàng hóa nhập khẩu</t>
  </si>
  <si>
    <t>Thuế xuất khẩu</t>
  </si>
  <si>
    <t>Thuế nhập khẩu</t>
  </si>
  <si>
    <t>Thuế tiêu tiêu thụ đặc biệt thu từ hàng hóa nhập khẩu</t>
  </si>
  <si>
    <t>Thuế bảo vệ môi trường thu từ hàng hóa nhập khẩu</t>
  </si>
  <si>
    <t>IV</t>
  </si>
  <si>
    <t xml:space="preserve">THU NSĐP ĐƯỢC HƯỞNG THEO PHÂN CẤP </t>
  </si>
  <si>
    <t>Từ các khoản thu phân chia</t>
  </si>
  <si>
    <t>Các khoản thu NSĐP được hưởng 100%</t>
  </si>
  <si>
    <t>Biểu số 60/CK-NSNN</t>
  </si>
  <si>
    <t>CHI CÂN ĐỐI NSĐP</t>
  </si>
  <si>
    <t>Chi đầu tư cho các dự án</t>
  </si>
  <si>
    <t>Chi đầu tư và hỗ trợ vốn cho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</si>
  <si>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</si>
  <si>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</si>
  <si>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</si>
  <si>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</si>
  <si>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Chi sự nghiệp y tế, dân số và gia đình</t>
  </si>
  <si>
    <t>Chi sự nghiệp văn hóa thông tin</t>
  </si>
  <si>
    <t>Chi sự nghiệp phát thanh, truyền hình</t>
  </si>
  <si>
    <t>Chi sự nghiệp thể dục thể thao</t>
  </si>
  <si>
    <t>Chi sự nghiệp bảo vệ môi trường</t>
  </si>
  <si>
    <t>Chi sự nghiệp kinh tế</t>
  </si>
  <si>
    <t>Chi hoạt động của cơ quan quản lý nhà nước, đảng, đoàn thể</t>
  </si>
  <si>
    <t>Chi bảo đảm xã hội</t>
  </si>
  <si>
    <t>V</t>
  </si>
  <si>
    <t>CHI TỪ NGUỒN BỔ SUNG CÓ MỤC TIÊU TỪ NSTW CHO NSĐP</t>
  </si>
  <si>
    <t>Biểu số 61/CK-NSNN</t>
  </si>
  <si>
    <t>VI</t>
  </si>
  <si>
    <t>CÙNG KỲ CÁC NĂM TRƯỚC</t>
  </si>
  <si>
    <t>Thu từ quỹ đất công ích và thu hoa lợi công sản khác, thu khác ngân sách xã</t>
  </si>
  <si>
    <t>GHI CHÚ</t>
  </si>
  <si>
    <t>Ghi chú</t>
  </si>
  <si>
    <t>5</t>
  </si>
  <si>
    <t>ĐVT: Triệu đồng</t>
  </si>
  <si>
    <t>TỔNG CHI NSĐP (A+B)</t>
  </si>
  <si>
    <t>Chi cải cách tiền lương</t>
  </si>
  <si>
    <t>Tạo nguồn CCTL</t>
  </si>
  <si>
    <t>Chi thực hiện điều chỉnh CCTL, chi thực hiện các chính sách ASXH</t>
  </si>
  <si>
    <t>Thu tiền cấp quyền khai thác khoáng sản, tài nguyên nước</t>
  </si>
  <si>
    <t>Chi tạo nguồn cải cách tiền lương</t>
  </si>
  <si>
    <t>Thu khác</t>
  </si>
  <si>
    <t>TỔNG THU CÂN ĐỐI NGÂN SÁCH</t>
  </si>
  <si>
    <t>Chi đầu tư</t>
  </si>
  <si>
    <t>Khi chi thể hiện tại mục chi thường xuyên</t>
  </si>
  <si>
    <t>SO SÁNH THỰC HIỆN VỚI (%)</t>
  </si>
  <si>
    <t>Thu cổ tức, lợi nhuận được chia từ phần vốn của nhà nước tại tổ chức kinh tế</t>
  </si>
  <si>
    <t>81.000</t>
  </si>
  <si>
    <t>Biểu 59/CK-NSNN</t>
  </si>
  <si>
    <t>CÂN ĐỐI NGÂN SÁCH ĐỊA PHƯƠNG QUÝ III/2021</t>
  </si>
  <si>
    <t>THỰC HIỆN THU NGÂN SÁCH NHÀ NƯỚC QUÝ III/2021</t>
  </si>
  <si>
    <t>THỰC HIỆN CHI NGÂN SÁCH ĐỊA PHƯƠNG QUÝ III/2021</t>
  </si>
  <si>
    <t>THỰC HIỆN QUÝ III/2021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</si>
</sst>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7" x14ac:knownFonts="1">
    <font>
      <sz val="11"/>
      <color theme="1"/>
      <name val="Calibri"/>
      <family val="2"/>
      <scheme val="minor"/>
    </font>
    <font>
      <b/>
      <sz val="12"/>
      <color rgb="FF000000"/>
      <name val="Times New Roman"/>
      <family val="1"/>
    </font>
    <font>
      <sz val="12"/>
      <color theme="1"/>
      <name val="Times New Roman"/>
      <family val="1"/>
    </font>
    <font>
      <b/>
      <sz val="12"/>
      <name val="Times New Roman"/>
      <family val="1"/>
    </font>
    <font>
      <sz val="12"/>
      <name val="Times New Roman"/>
      <family val="1"/>
    </font>
    <font>
      <i/>
      <sz val="12"/>
      <name val="Times New Roman"/>
      <family val="1"/>
    </font>
    <font>
      <b/>
      <sz val="12"/>
      <color theme="1"/>
      <name val="Times New Roman"/>
      <family val="1"/>
    </font>
    <font>
      <b/>
      <sz val="13"/>
      <color theme="1"/>
      <name val="Times New Roman"/>
      <family val="1"/>
    </font>
    <font>
      <sz val="13"/>
      <color theme="1"/>
      <name val="Times New Roman"/>
      <family val="1"/>
    </font>
    <font>
      <b/>
      <sz val="13"/>
      <color rgb="FF000000"/>
      <name val="Times New Roman"/>
      <family val="1"/>
    </font>
    <font>
      <b/>
      <sz val="13"/>
      <name val="Times New Roman"/>
      <family val="1"/>
    </font>
    <font>
      <sz val="13"/>
      <name val="Times New Roman"/>
      <family val="1"/>
    </font>
    <font>
      <sz val="11"/>
      <color theme="1"/>
      <name val="Calibri"/>
      <family val="2"/>
      <scheme val="minor"/>
    </font>
    <font>
      <i/>
      <sz val="13"/>
      <name val="Times New Roman"/>
      <family val="1"/>
    </font>
    <font>
      <i/>
      <sz val="13"/>
      <color theme="1"/>
      <name val="Times New Roman"/>
      <family val="1"/>
    </font>
    <font>
      <i/>
      <sz val="12"/>
      <color rgb="FF000000"/>
      <name val="Times New Roman"/>
      <family val="1"/>
    </font>
    <font>
      <i/>
      <sz val="13"/>
      <color rgb="FF000000"/>
      <name val="Times New Roman"/>
      <family val="1"/>
    </font>
  </fonts>
  <fills count="3">
    <fill>
      <patternFill patternType="none"/>
    </fill>
    <fill>
      <patternFill patternType="gray125"/>
    </fill>
    <fill>
      <patternFill patternType="solid">
        <fgColor indexed="9"/>
        <bgColor indexed="64"/>
      </patternFill>
    </fill>
  </fills>
  <borders count="20">
    <border>
      <left/>
      <right/>
      <top/>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rgb="FF000000"/>
      </left>
      <right/>
      <top/>
      <bottom style="thin">
        <color rgb="FF000000"/>
      </bottom>
      <diagonal/>
    </border>
    <border>
      <left style="thin">
        <color rgb="FF000000"/>
      </left>
      <right style="thin">
        <color indexed="64"/>
      </right>
      <top style="hair">
        <color rgb="FF000000"/>
      </top>
      <bottom style="hair">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bottom style="thin">
        <color rgb="FF000000"/>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rgb="FF000000"/>
      </bottom>
      <diagonal/>
    </border>
  </borders>
  <cellStyleXfs count="2">
    <xf numFmtId="0" fontId="0" fillId="0" borderId="0"/>
    <xf numFmtId="43" fontId="12" fillId="0" borderId="0" applyFont="0" applyFill="0" applyBorder="0" applyAlignment="0" applyProtection="0"/>
  </cellStyleXfs>
  <cellXfs count="110">
    <xf numFmtId="0" fontId="0" fillId="0" borderId="0" xfId="0"/>
    <xf numFmtId="0" fontId="2" fillId="0" borderId="0" xfId="0" applyFont="1"/>
    <xf numFmtId="0" fontId="6" fillId="0" borderId="0" xfId="0" applyFont="1"/>
    <xf numFmtId="0" fontId="4" fillId="0" borderId="3" xfId="0" applyFont="1" applyBorder="1" applyAlignment="1">
      <alignment horizontal="center" wrapText="1"/>
    </xf>
    <xf numFmtId="0" fontId="7" fillId="0" borderId="0" xfId="0" applyFont="1"/>
    <xf numFmtId="0" fontId="8" fillId="0" borderId="0" xfId="0" applyFont="1"/>
    <xf numFmtId="0" fontId="11" fillId="0" borderId="1" xfId="0" applyFont="1" applyBorder="1" applyAlignment="1">
      <alignment horizontal="center" vertical="top" wrapText="1"/>
    </xf>
    <xf numFmtId="0" fontId="10" fillId="0" borderId="1" xfId="0" applyFont="1" applyBorder="1" applyAlignment="1">
      <alignment horizontal="center" vertical="top" wrapText="1"/>
    </xf>
    <xf numFmtId="0" fontId="10" fillId="0" borderId="1" xfId="0" applyFont="1" applyBorder="1" applyAlignment="1">
      <alignment vertical="top" wrapText="1"/>
    </xf>
    <xf numFmtId="0" fontId="11" fillId="0" borderId="1" xfId="0" applyFont="1" applyBorder="1" applyAlignment="1">
      <alignment vertical="top" wrapText="1"/>
    </xf>
    <xf numFmtId="0" fontId="11" fillId="0" borderId="3" xfId="0" applyFont="1" applyBorder="1" applyAlignment="1">
      <alignment horizontal="center" wrapText="1"/>
    </xf>
    <xf numFmtId="0" fontId="11" fillId="0" borderId="3" xfId="0" applyFont="1" applyBorder="1" applyAlignment="1">
      <alignment horizontal="center" vertical="top"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3" fontId="11" fillId="0" borderId="1" xfId="0" applyNumberFormat="1" applyFont="1" applyBorder="1" applyAlignment="1">
      <alignment horizontal="right" vertical="center" wrapText="1"/>
    </xf>
    <xf numFmtId="3" fontId="10" fillId="0" borderId="1" xfId="0" applyNumberFormat="1" applyFont="1" applyBorder="1" applyAlignment="1">
      <alignment horizontal="right" vertical="center" wrapText="1"/>
    </xf>
    <xf numFmtId="9" fontId="3" fillId="2" borderId="6" xfId="0" applyNumberFormat="1" applyFont="1" applyFill="1" applyBorder="1" applyAlignment="1">
      <alignment horizontal="center" vertical="center" wrapText="1"/>
    </xf>
    <xf numFmtId="3" fontId="10" fillId="0" borderId="1" xfId="0" applyNumberFormat="1" applyFont="1" applyBorder="1" applyAlignment="1">
      <alignment vertical="center" wrapText="1"/>
    </xf>
    <xf numFmtId="3" fontId="11" fillId="0" borderId="1" xfId="0" applyNumberFormat="1" applyFont="1" applyBorder="1" applyAlignment="1">
      <alignment vertical="center" wrapText="1"/>
    </xf>
    <xf numFmtId="3" fontId="10" fillId="0" borderId="1" xfId="1" applyNumberFormat="1" applyFont="1" applyBorder="1" applyAlignment="1">
      <alignment horizontal="right" vertical="center" wrapText="1"/>
    </xf>
    <xf numFmtId="3" fontId="11" fillId="0" borderId="1" xfId="1" applyNumberFormat="1" applyFont="1" applyBorder="1" applyAlignment="1">
      <alignment horizontal="right" vertical="center" wrapText="1"/>
    </xf>
    <xf numFmtId="3" fontId="10" fillId="0" borderId="2" xfId="1" applyNumberFormat="1" applyFont="1" applyBorder="1" applyAlignment="1">
      <alignment vertical="center" wrapText="1"/>
    </xf>
    <xf numFmtId="3" fontId="7" fillId="0" borderId="0" xfId="0" applyNumberFormat="1" applyFont="1"/>
    <xf numFmtId="0" fontId="13" fillId="0" borderId="1" xfId="0" applyFont="1" applyBorder="1" applyAlignment="1">
      <alignment horizontal="center" vertical="center" wrapText="1"/>
    </xf>
    <xf numFmtId="0" fontId="13" fillId="0" borderId="1" xfId="0" applyFont="1" applyBorder="1" applyAlignment="1">
      <alignment vertical="center" wrapText="1"/>
    </xf>
    <xf numFmtId="3" fontId="13" fillId="0" borderId="1" xfId="0" applyNumberFormat="1" applyFont="1" applyBorder="1" applyAlignment="1">
      <alignment horizontal="right" vertical="center" wrapText="1"/>
    </xf>
    <xf numFmtId="0" fontId="14" fillId="0" borderId="0" xfId="0" applyFont="1"/>
    <xf numFmtId="0" fontId="11" fillId="0" borderId="0" xfId="0" applyFont="1"/>
    <xf numFmtId="9" fontId="3" fillId="2" borderId="1" xfId="0" applyNumberFormat="1" applyFont="1" applyFill="1" applyBorder="1" applyAlignment="1">
      <alignment horizontal="center" vertical="center" wrapText="1"/>
    </xf>
    <xf numFmtId="9" fontId="4" fillId="2" borderId="1" xfId="0" applyNumberFormat="1" applyFont="1" applyFill="1" applyBorder="1" applyAlignment="1">
      <alignment horizontal="center" vertical="center" wrapText="1"/>
    </xf>
    <xf numFmtId="9" fontId="3" fillId="2" borderId="2" xfId="0" applyNumberFormat="1" applyFont="1" applyFill="1" applyBorder="1" applyAlignment="1">
      <alignment horizontal="center" vertical="center" wrapText="1"/>
    </xf>
    <xf numFmtId="0" fontId="8" fillId="0" borderId="3" xfId="0" applyFont="1" applyBorder="1" applyAlignment="1">
      <alignment horizontal="center"/>
    </xf>
    <xf numFmtId="0" fontId="10" fillId="0" borderId="2" xfId="0" applyFont="1" applyBorder="1" applyAlignment="1">
      <alignment horizontal="center" vertical="center" wrapText="1"/>
    </xf>
    <xf numFmtId="3" fontId="6" fillId="0" borderId="0" xfId="0" applyNumberFormat="1" applyFont="1"/>
    <xf numFmtId="0" fontId="4" fillId="0" borderId="9" xfId="0" applyFont="1" applyBorder="1" applyAlignment="1">
      <alignment horizontal="center" wrapText="1"/>
    </xf>
    <xf numFmtId="0" fontId="3" fillId="0" borderId="6" xfId="0" applyFont="1" applyBorder="1" applyAlignment="1">
      <alignment horizontal="center" vertical="center" wrapText="1"/>
    </xf>
    <xf numFmtId="0" fontId="3" fillId="0" borderId="6" xfId="0" applyFont="1" applyBorder="1" applyAlignment="1">
      <alignment vertical="center" wrapText="1"/>
    </xf>
    <xf numFmtId="3" fontId="3" fillId="0" borderId="6" xfId="0" applyNumberFormat="1" applyFont="1" applyBorder="1" applyAlignment="1">
      <alignment horizontal="right" vertical="center" wrapText="1"/>
    </xf>
    <xf numFmtId="0" fontId="4" fillId="0" borderId="6" xfId="0" applyFont="1" applyBorder="1" applyAlignment="1">
      <alignment horizontal="center" vertical="center" wrapText="1"/>
    </xf>
    <xf numFmtId="0" fontId="4" fillId="0" borderId="6" xfId="0" applyFont="1" applyBorder="1" applyAlignment="1">
      <alignment vertical="center" wrapText="1"/>
    </xf>
    <xf numFmtId="0" fontId="5" fillId="0" borderId="6" xfId="0" applyFont="1" applyBorder="1" applyAlignment="1">
      <alignment vertical="center" wrapText="1"/>
    </xf>
    <xf numFmtId="3" fontId="5" fillId="0" borderId="6" xfId="0" applyNumberFormat="1" applyFont="1" applyBorder="1" applyAlignment="1">
      <alignment horizontal="right" vertical="center" wrapText="1"/>
    </xf>
    <xf numFmtId="9" fontId="3" fillId="2" borderId="9" xfId="0" applyNumberFormat="1" applyFont="1" applyFill="1" applyBorder="1" applyAlignment="1">
      <alignment horizontal="center" vertical="center" wrapText="1"/>
    </xf>
    <xf numFmtId="9" fontId="4" fillId="2" borderId="8" xfId="0" applyNumberFormat="1" applyFont="1" applyFill="1" applyBorder="1" applyAlignment="1">
      <alignment horizontal="center" vertical="center" wrapText="1"/>
    </xf>
    <xf numFmtId="3" fontId="3" fillId="0" borderId="9" xfId="0" applyNumberFormat="1" applyFont="1" applyBorder="1" applyAlignment="1">
      <alignment horizontal="right" vertical="center" wrapText="1"/>
    </xf>
    <xf numFmtId="0" fontId="3" fillId="0" borderId="9" xfId="0" applyFont="1" applyBorder="1" applyAlignment="1">
      <alignment horizontal="left" vertical="center" wrapText="1"/>
    </xf>
    <xf numFmtId="3" fontId="2" fillId="0" borderId="0" xfId="0" applyNumberFormat="1" applyFont="1"/>
    <xf numFmtId="0" fontId="4" fillId="0" borderId="8" xfId="0" applyFont="1" applyBorder="1" applyAlignment="1">
      <alignment horizontal="center" vertical="center" wrapText="1"/>
    </xf>
    <xf numFmtId="0" fontId="4" fillId="0" borderId="8" xfId="0" applyFont="1" applyBorder="1" applyAlignment="1">
      <alignment vertical="center" wrapText="1"/>
    </xf>
    <xf numFmtId="3" fontId="4" fillId="0" borderId="8" xfId="0" applyNumberFormat="1" applyFont="1" applyBorder="1" applyAlignment="1">
      <alignment horizontal="right" vertical="center" wrapText="1"/>
    </xf>
    <xf numFmtId="0" fontId="10" fillId="0" borderId="2" xfId="0" applyFont="1" applyBorder="1" applyAlignment="1">
      <alignment horizontal="left" vertical="center" wrapText="1"/>
    </xf>
    <xf numFmtId="3" fontId="6" fillId="0" borderId="0" xfId="0" applyNumberFormat="1" applyFont="1" applyAlignment="1">
      <alignment vertical="center"/>
    </xf>
    <xf numFmtId="9" fontId="5" fillId="2" borderId="6" xfId="0" applyNumberFormat="1" applyFont="1" applyFill="1" applyBorder="1" applyAlignment="1">
      <alignment horizontal="center" vertical="center" wrapText="1"/>
    </xf>
    <xf numFmtId="164" fontId="7" fillId="0" borderId="0" xfId="1" applyNumberFormat="1" applyFont="1"/>
    <xf numFmtId="3" fontId="11" fillId="0" borderId="12" xfId="0" applyNumberFormat="1" applyFont="1" applyBorder="1" applyAlignment="1">
      <alignment horizontal="right" vertical="center" wrapText="1"/>
    </xf>
    <xf numFmtId="0" fontId="10" fillId="0" borderId="14" xfId="0" applyFont="1" applyBorder="1" applyAlignment="1">
      <alignment horizontal="center" vertical="center" wrapText="1"/>
    </xf>
    <xf numFmtId="0" fontId="10" fillId="0" borderId="14" xfId="0" applyFont="1" applyBorder="1" applyAlignment="1">
      <alignment vertical="center" wrapText="1"/>
    </xf>
    <xf numFmtId="3" fontId="10" fillId="0" borderId="14" xfId="0" applyNumberFormat="1" applyFont="1" applyBorder="1" applyAlignment="1">
      <alignment horizontal="right" vertical="center" wrapText="1"/>
    </xf>
    <xf numFmtId="9" fontId="3" fillId="2" borderId="11" xfId="0" applyNumberFormat="1" applyFont="1" applyFill="1" applyBorder="1" applyAlignment="1">
      <alignment horizontal="center" vertical="center" wrapText="1"/>
    </xf>
    <xf numFmtId="0" fontId="7" fillId="0" borderId="7" xfId="0" applyFont="1" applyBorder="1"/>
    <xf numFmtId="0" fontId="11" fillId="0" borderId="15" xfId="0" applyFont="1" applyBorder="1" applyAlignment="1">
      <alignment horizontal="center" vertical="center" wrapText="1"/>
    </xf>
    <xf numFmtId="0" fontId="11" fillId="0" borderId="15" xfId="0" applyFont="1" applyBorder="1" applyAlignment="1">
      <alignment vertical="center" wrapText="1"/>
    </xf>
    <xf numFmtId="3" fontId="11" fillId="0" borderId="15" xfId="0" applyNumberFormat="1" applyFont="1" applyBorder="1" applyAlignment="1">
      <alignment horizontal="right" vertical="center" wrapText="1"/>
    </xf>
    <xf numFmtId="0" fontId="11" fillId="0" borderId="16" xfId="0" applyFont="1" applyBorder="1" applyAlignment="1">
      <alignment vertical="center" wrapText="1"/>
    </xf>
    <xf numFmtId="0" fontId="7" fillId="0" borderId="13" xfId="0" applyFont="1" applyBorder="1"/>
    <xf numFmtId="0" fontId="8" fillId="0" borderId="13" xfId="0" applyFont="1" applyBorder="1"/>
    <xf numFmtId="3" fontId="14" fillId="0" borderId="13" xfId="0" applyNumberFormat="1" applyFont="1" applyBorder="1"/>
    <xf numFmtId="0" fontId="11" fillId="0" borderId="13" xfId="0" applyFont="1" applyBorder="1" applyAlignment="1">
      <alignment vertical="center" wrapText="1"/>
    </xf>
    <xf numFmtId="0" fontId="3" fillId="0" borderId="3" xfId="0" applyFont="1" applyBorder="1" applyAlignment="1">
      <alignment horizontal="center" vertical="center" wrapText="1"/>
    </xf>
    <xf numFmtId="0" fontId="10" fillId="0" borderId="3" xfId="0" applyFont="1" applyBorder="1" applyAlignment="1">
      <alignment horizontal="center" vertical="center" wrapText="1"/>
    </xf>
    <xf numFmtId="3" fontId="4" fillId="0" borderId="6" xfId="0" applyNumberFormat="1" applyFont="1" applyBorder="1" applyAlignment="1">
      <alignment horizontal="right" vertical="center" wrapText="1"/>
    </xf>
    <xf numFmtId="0" fontId="11" fillId="0" borderId="4" xfId="0" applyFont="1" applyBorder="1" applyAlignment="1">
      <alignment horizontal="center" vertical="top" wrapText="1"/>
    </xf>
    <xf numFmtId="3" fontId="4" fillId="0" borderId="17" xfId="0" applyNumberFormat="1" applyFont="1" applyBorder="1" applyAlignment="1">
      <alignment horizontal="right" vertical="center" wrapText="1"/>
    </xf>
    <xf numFmtId="0" fontId="10" fillId="0" borderId="0" xfId="0" applyFont="1"/>
    <xf numFmtId="0" fontId="10" fillId="0" borderId="0" xfId="0" applyFont="1" applyAlignment="1">
      <alignment horizontal="right"/>
    </xf>
    <xf numFmtId="0" fontId="11" fillId="0" borderId="4" xfId="0" quotePrefix="1" applyFont="1" applyBorder="1" applyAlignment="1">
      <alignment horizontal="center"/>
    </xf>
    <xf numFmtId="0" fontId="10" fillId="0" borderId="1" xfId="0" applyFont="1" applyBorder="1"/>
    <xf numFmtId="3" fontId="10" fillId="0" borderId="1" xfId="0" applyNumberFormat="1" applyFont="1" applyBorder="1"/>
    <xf numFmtId="0" fontId="11" fillId="0" borderId="1" xfId="0" applyFont="1" applyBorder="1"/>
    <xf numFmtId="3" fontId="10" fillId="0" borderId="0" xfId="0" applyNumberFormat="1" applyFont="1"/>
    <xf numFmtId="3" fontId="11" fillId="0" borderId="0" xfId="0" applyNumberFormat="1" applyFont="1"/>
    <xf numFmtId="3" fontId="10" fillId="0" borderId="1" xfId="1" applyNumberFormat="1" applyFont="1" applyBorder="1" applyAlignment="1">
      <alignment vertical="center" wrapText="1"/>
    </xf>
    <xf numFmtId="0" fontId="10" fillId="0" borderId="2" xfId="0" applyFont="1" applyBorder="1"/>
    <xf numFmtId="0" fontId="10" fillId="0" borderId="0" xfId="0" applyFont="1" applyAlignment="1"/>
    <xf numFmtId="3" fontId="4" fillId="0" borderId="6" xfId="0" applyNumberFormat="1" applyFont="1" applyBorder="1" applyAlignment="1">
      <alignment horizontal="right" vertical="center" wrapText="1"/>
    </xf>
    <xf numFmtId="9" fontId="4" fillId="2" borderId="6" xfId="0" applyNumberFormat="1" applyFont="1" applyFill="1" applyBorder="1" applyAlignment="1">
      <alignment horizontal="center" vertical="center" wrapText="1"/>
    </xf>
    <xf numFmtId="9" fontId="4" fillId="2" borderId="11" xfId="0" applyNumberFormat="1" applyFont="1" applyFill="1" applyBorder="1" applyAlignment="1">
      <alignment horizontal="center" vertical="center" wrapText="1"/>
    </xf>
    <xf numFmtId="9" fontId="4" fillId="2" borderId="19" xfId="0" applyNumberFormat="1" applyFont="1" applyFill="1" applyBorder="1" applyAlignment="1">
      <alignment horizontal="center" vertical="center" wrapText="1"/>
    </xf>
    <xf numFmtId="0" fontId="13" fillId="0" borderId="10" xfId="0" applyFont="1" applyBorder="1" applyAlignment="1">
      <alignment horizontal="right"/>
    </xf>
    <xf numFmtId="0" fontId="10" fillId="0" borderId="3" xfId="0" applyFont="1" applyBorder="1" applyAlignment="1">
      <alignment horizontal="center" vertical="center" wrapText="1"/>
    </xf>
    <xf numFmtId="0" fontId="10" fillId="0" borderId="0" xfId="0" applyFont="1" applyAlignment="1">
      <alignment horizontal="center"/>
    </xf>
    <xf numFmtId="0" fontId="11" fillId="0" borderId="1" xfId="0" applyFont="1" applyBorder="1" applyAlignment="1">
      <alignment horizontal="left" vertical="center" wrapText="1"/>
    </xf>
    <xf numFmtId="0" fontId="10" fillId="0" borderId="3" xfId="0" applyFont="1" applyBorder="1" applyAlignment="1">
      <alignment horizontal="center" vertical="center"/>
    </xf>
    <xf numFmtId="3" fontId="4" fillId="0" borderId="11" xfId="0" applyNumberFormat="1" applyFont="1" applyBorder="1" applyAlignment="1">
      <alignment horizontal="right" vertical="center" wrapText="1"/>
    </xf>
    <xf numFmtId="3" fontId="4" fillId="0" borderId="7" xfId="0" applyNumberFormat="1" applyFont="1" applyBorder="1" applyAlignment="1">
      <alignment horizontal="right" vertical="center" wrapText="1"/>
    </xf>
    <xf numFmtId="3" fontId="4" fillId="0" borderId="18" xfId="0" applyNumberFormat="1" applyFont="1" applyBorder="1" applyAlignment="1">
      <alignment horizontal="right" vertical="center" wrapText="1"/>
    </xf>
    <xf numFmtId="9" fontId="4" fillId="2" borderId="6" xfId="0" applyNumberFormat="1" applyFont="1" applyFill="1" applyBorder="1" applyAlignment="1">
      <alignment horizontal="center" vertical="center" wrapText="1"/>
    </xf>
    <xf numFmtId="0" fontId="1" fillId="0" borderId="0" xfId="0" applyFont="1" applyAlignment="1">
      <alignment horizontal="right"/>
    </xf>
    <xf numFmtId="0" fontId="1" fillId="0" borderId="0" xfId="0" applyFont="1" applyAlignment="1">
      <alignment horizontal="center"/>
    </xf>
    <xf numFmtId="0" fontId="3" fillId="0" borderId="3" xfId="0" applyFont="1" applyBorder="1" applyAlignment="1">
      <alignment horizontal="center" vertical="center" wrapText="1"/>
    </xf>
    <xf numFmtId="0" fontId="15" fillId="0" borderId="10" xfId="0" applyFont="1" applyBorder="1" applyAlignment="1">
      <alignment horizontal="right"/>
    </xf>
    <xf numFmtId="3" fontId="4" fillId="0" borderId="6" xfId="0" applyNumberFormat="1" applyFont="1" applyBorder="1" applyAlignment="1">
      <alignment horizontal="right" vertical="center" wrapText="1"/>
    </xf>
    <xf numFmtId="0" fontId="11" fillId="0" borderId="13" xfId="0" applyFont="1" applyBorder="1" applyAlignment="1">
      <alignment horizontal="left" vertical="center" wrapText="1"/>
    </xf>
    <xf numFmtId="0" fontId="9" fillId="0" borderId="0" xfId="0" applyFont="1" applyAlignment="1">
      <alignment horizontal="center" vertical="top" wrapText="1"/>
    </xf>
    <xf numFmtId="0" fontId="9" fillId="0" borderId="0" xfId="0" applyFont="1" applyAlignment="1">
      <alignment horizont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6" fillId="0" borderId="10" xfId="0" applyFont="1" applyBorder="1" applyAlignment="1">
      <alignment horizontal="right"/>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tabSelected="1" workbookViewId="0">
      <pane xSplit="2" ySplit="7" topLeftCell="C8" activePane="bottomRight" state="frozen"/>
      <selection pane="topRight" activeCell="C1" sqref="C1"/>
      <selection pane="bottomLeft" activeCell="A7" sqref="A7"/>
      <selection pane="bottomRight" activeCell="G5" sqref="G5:G6"/>
    </sheetView>
  </sheetViews>
  <sheetFormatPr defaultRowHeight="16.5" x14ac:dyDescent="0.25"/>
  <cols>
    <col min="1" max="1" width="5.7109375" style="29" customWidth="1"/>
    <col min="2" max="2" width="29.5703125" style="29" customWidth="1"/>
    <col min="3" max="3" width="12.85546875" style="29" customWidth="1"/>
    <col min="4" max="4" width="13.140625" style="29" customWidth="1"/>
    <col min="5" max="5" width="7.7109375" style="29" customWidth="1"/>
    <col min="6" max="6" width="10" style="29" customWidth="1"/>
    <col min="7" max="8" width="16.28515625" style="29" customWidth="1"/>
    <col min="9" max="16384" width="9.140625" style="29"/>
  </cols>
  <sheetData>
    <row r="1" spans="1:8" x14ac:dyDescent="0.25">
      <c r="A1" s="75" t="s">
        <v>31</v>
      </c>
      <c r="D1" s="85"/>
      <c r="E1" s="85"/>
      <c r="F1" s="85" t="s">
        <v>98</v>
      </c>
    </row>
    <row r="2" spans="1:8" x14ac:dyDescent="0.25">
      <c r="A2" s="75"/>
      <c r="D2" s="76"/>
      <c r="E2" s="76"/>
      <c r="F2" s="76"/>
    </row>
    <row r="3" spans="1:8" x14ac:dyDescent="0.25">
      <c r="A3" s="92" t="s">
        <v>99</v>
      </c>
      <c r="B3" s="92"/>
      <c r="C3" s="92"/>
      <c r="D3" s="92"/>
      <c r="E3" s="92"/>
      <c r="F3" s="92"/>
      <c r="G3" s="92"/>
    </row>
    <row r="4" spans="1:8" x14ac:dyDescent="0.25">
      <c r="F4" s="90" t="s">
        <v>84</v>
      </c>
      <c r="G4" s="90"/>
    </row>
    <row r="5" spans="1:8" ht="55.5" customHeight="1" x14ac:dyDescent="0.25">
      <c r="A5" s="91" t="s">
        <v>0</v>
      </c>
      <c r="B5" s="91" t="s">
        <v>1</v>
      </c>
      <c r="C5" s="91" t="s">
        <v>2</v>
      </c>
      <c r="D5" s="91" t="s">
        <v>102</v>
      </c>
      <c r="E5" s="91" t="s">
        <v>95</v>
      </c>
      <c r="F5" s="91"/>
      <c r="G5" s="94" t="s">
        <v>82</v>
      </c>
    </row>
    <row r="6" spans="1:8" ht="79.5" customHeight="1" x14ac:dyDescent="0.25">
      <c r="A6" s="91"/>
      <c r="B6" s="91"/>
      <c r="C6" s="91"/>
      <c r="D6" s="91"/>
      <c r="E6" s="71" t="s">
        <v>3</v>
      </c>
      <c r="F6" s="71" t="s">
        <v>4</v>
      </c>
      <c r="G6" s="94"/>
    </row>
    <row r="7" spans="1:8" x14ac:dyDescent="0.25">
      <c r="A7" s="73" t="s">
        <v>5</v>
      </c>
      <c r="B7" s="73" t="s">
        <v>6</v>
      </c>
      <c r="C7" s="73">
        <v>1</v>
      </c>
      <c r="D7" s="73"/>
      <c r="E7" s="73" t="s">
        <v>7</v>
      </c>
      <c r="F7" s="73">
        <v>4</v>
      </c>
      <c r="G7" s="77" t="s">
        <v>83</v>
      </c>
    </row>
    <row r="8" spans="1:8" s="75" customFormat="1" ht="33" x14ac:dyDescent="0.25">
      <c r="A8" s="12" t="s">
        <v>5</v>
      </c>
      <c r="B8" s="13" t="s">
        <v>8</v>
      </c>
      <c r="C8" s="19">
        <v>21749563</v>
      </c>
      <c r="D8" s="19">
        <v>29326412</v>
      </c>
      <c r="E8" s="30">
        <v>1.3483678729545048</v>
      </c>
      <c r="F8" s="30">
        <v>2.6763792271865059</v>
      </c>
      <c r="G8" s="78"/>
    </row>
    <row r="9" spans="1:8" s="75" customFormat="1" x14ac:dyDescent="0.25">
      <c r="A9" s="7" t="s">
        <v>9</v>
      </c>
      <c r="B9" s="8" t="s">
        <v>10</v>
      </c>
      <c r="C9" s="21">
        <v>19350000</v>
      </c>
      <c r="D9" s="21">
        <v>14820405</v>
      </c>
      <c r="E9" s="30">
        <v>0.76591240310077524</v>
      </c>
      <c r="F9" s="30">
        <v>2.8072542999823464</v>
      </c>
      <c r="G9" s="79"/>
    </row>
    <row r="10" spans="1:8" x14ac:dyDescent="0.25">
      <c r="A10" s="6">
        <v>1</v>
      </c>
      <c r="B10" s="9" t="s">
        <v>11</v>
      </c>
      <c r="C10" s="22">
        <v>16000000</v>
      </c>
      <c r="D10" s="22">
        <v>13029760</v>
      </c>
      <c r="E10" s="31">
        <v>0.81435999999999997</v>
      </c>
      <c r="F10" s="31">
        <v>1.5697030881435239</v>
      </c>
      <c r="G10" s="80"/>
    </row>
    <row r="11" spans="1:8" x14ac:dyDescent="0.25">
      <c r="A11" s="6">
        <v>2</v>
      </c>
      <c r="B11" s="9" t="s">
        <v>12</v>
      </c>
      <c r="C11" s="22"/>
      <c r="D11" s="22"/>
      <c r="E11" s="30"/>
      <c r="F11" s="31"/>
      <c r="G11" s="80"/>
    </row>
    <row r="12" spans="1:8" ht="33" x14ac:dyDescent="0.25">
      <c r="A12" s="6">
        <v>3</v>
      </c>
      <c r="B12" s="14" t="s">
        <v>13</v>
      </c>
      <c r="C12" s="22">
        <v>3350000</v>
      </c>
      <c r="D12" s="22">
        <v>1790645</v>
      </c>
      <c r="E12" s="31">
        <v>0.53452089552238802</v>
      </c>
      <c r="F12" s="31">
        <v>0.95923436743334922</v>
      </c>
      <c r="G12" s="80"/>
    </row>
    <row r="13" spans="1:8" x14ac:dyDescent="0.25">
      <c r="A13" s="6">
        <v>4</v>
      </c>
      <c r="B13" s="9" t="s">
        <v>14</v>
      </c>
      <c r="C13" s="22"/>
      <c r="D13" s="22"/>
      <c r="E13" s="31"/>
      <c r="F13" s="30"/>
      <c r="G13" s="80"/>
    </row>
    <row r="14" spans="1:8" s="75" customFormat="1" ht="33" x14ac:dyDescent="0.25">
      <c r="A14" s="12" t="s">
        <v>15</v>
      </c>
      <c r="B14" s="13" t="s">
        <v>16</v>
      </c>
      <c r="C14" s="19">
        <v>2399563</v>
      </c>
      <c r="D14" s="19">
        <v>14506007</v>
      </c>
      <c r="E14" s="30">
        <v>6.0452703263052481</v>
      </c>
      <c r="F14" s="30">
        <v>1.0859174703120817</v>
      </c>
      <c r="G14" s="78"/>
    </row>
    <row r="15" spans="1:8" s="75" customFormat="1" x14ac:dyDescent="0.25">
      <c r="A15" s="7" t="s">
        <v>6</v>
      </c>
      <c r="B15" s="8" t="s">
        <v>17</v>
      </c>
      <c r="C15" s="19">
        <v>20076630</v>
      </c>
      <c r="D15" s="19">
        <v>13304702</v>
      </c>
      <c r="E15" s="30">
        <v>0.66269598035128408</v>
      </c>
      <c r="F15" s="30">
        <v>0.96556542318368732</v>
      </c>
      <c r="G15" s="79"/>
      <c r="H15" s="81"/>
    </row>
    <row r="16" spans="1:8" s="75" customFormat="1" x14ac:dyDescent="0.25">
      <c r="A16" s="7" t="s">
        <v>18</v>
      </c>
      <c r="B16" s="8" t="s">
        <v>19</v>
      </c>
      <c r="C16" s="19">
        <v>18460524</v>
      </c>
      <c r="D16" s="19">
        <v>11533402.11851</v>
      </c>
      <c r="E16" s="30">
        <v>0.62476027866327088</v>
      </c>
      <c r="F16" s="30">
        <v>0.98186916637939214</v>
      </c>
      <c r="G16" s="78"/>
    </row>
    <row r="17" spans="1:8" x14ac:dyDescent="0.25">
      <c r="A17" s="6">
        <v>1</v>
      </c>
      <c r="B17" s="9" t="s">
        <v>20</v>
      </c>
      <c r="C17" s="20">
        <v>4115715</v>
      </c>
      <c r="D17" s="20">
        <v>4359320.355587</v>
      </c>
      <c r="E17" s="31">
        <v>1.0591890730011675</v>
      </c>
      <c r="F17" s="31">
        <v>1.0300349857248035</v>
      </c>
      <c r="G17" s="80"/>
      <c r="H17" s="82"/>
    </row>
    <row r="18" spans="1:8" x14ac:dyDescent="0.25">
      <c r="A18" s="6">
        <v>2</v>
      </c>
      <c r="B18" s="9" t="s">
        <v>21</v>
      </c>
      <c r="C18" s="20">
        <v>12204588</v>
      </c>
      <c r="D18" s="16">
        <v>7171693.7629230004</v>
      </c>
      <c r="E18" s="31">
        <v>0.58762276636646815</v>
      </c>
      <c r="F18" s="31">
        <v>0.95610413382619486</v>
      </c>
      <c r="G18" s="80"/>
    </row>
    <row r="19" spans="1:8" ht="33" x14ac:dyDescent="0.25">
      <c r="A19" s="15">
        <v>3</v>
      </c>
      <c r="B19" s="14" t="s">
        <v>22</v>
      </c>
      <c r="C19" s="20">
        <v>23272</v>
      </c>
      <c r="D19" s="16">
        <v>938</v>
      </c>
      <c r="E19" s="31">
        <v>4.030594706084565E-2</v>
      </c>
      <c r="F19" s="31">
        <v>2.3391521197007483</v>
      </c>
      <c r="G19" s="80"/>
    </row>
    <row r="20" spans="1:8" ht="33" x14ac:dyDescent="0.25">
      <c r="A20" s="6">
        <v>4</v>
      </c>
      <c r="B20" s="9" t="s">
        <v>23</v>
      </c>
      <c r="C20" s="20">
        <v>1450</v>
      </c>
      <c r="D20" s="20">
        <v>1450</v>
      </c>
      <c r="E20" s="31">
        <v>1</v>
      </c>
      <c r="F20" s="31">
        <v>1</v>
      </c>
      <c r="G20" s="80"/>
    </row>
    <row r="21" spans="1:8" ht="35.25" customHeight="1" x14ac:dyDescent="0.25">
      <c r="A21" s="15">
        <v>5</v>
      </c>
      <c r="B21" s="14" t="s">
        <v>24</v>
      </c>
      <c r="C21" s="20">
        <v>585515</v>
      </c>
      <c r="D21" s="20"/>
      <c r="E21" s="31"/>
      <c r="F21" s="31"/>
      <c r="G21" s="93" t="s">
        <v>94</v>
      </c>
    </row>
    <row r="22" spans="1:8" ht="35.25" customHeight="1" x14ac:dyDescent="0.25">
      <c r="A22" s="15">
        <v>6</v>
      </c>
      <c r="B22" s="14" t="s">
        <v>86</v>
      </c>
      <c r="C22" s="20">
        <v>1529984</v>
      </c>
      <c r="D22" s="20"/>
      <c r="E22" s="31"/>
      <c r="F22" s="31"/>
      <c r="G22" s="93"/>
    </row>
    <row r="23" spans="1:8" s="75" customFormat="1" ht="49.5" x14ac:dyDescent="0.25">
      <c r="A23" s="12" t="s">
        <v>15</v>
      </c>
      <c r="B23" s="13" t="s">
        <v>26</v>
      </c>
      <c r="C23" s="83">
        <v>1616106</v>
      </c>
      <c r="D23" s="19">
        <v>1771299.8814900001</v>
      </c>
      <c r="E23" s="30">
        <v>1.0960295187877529</v>
      </c>
      <c r="F23" s="30">
        <v>0.87135593621268248</v>
      </c>
      <c r="G23" s="13"/>
    </row>
    <row r="24" spans="1:8" s="75" customFormat="1" ht="33" x14ac:dyDescent="0.25">
      <c r="A24" s="12" t="s">
        <v>27</v>
      </c>
      <c r="B24" s="8" t="s">
        <v>28</v>
      </c>
      <c r="C24" s="19">
        <v>851600</v>
      </c>
      <c r="D24" s="19">
        <v>30874</v>
      </c>
      <c r="E24" s="30">
        <v>3.6254109910756227E-2</v>
      </c>
      <c r="F24" s="30">
        <v>0.31920019023396712</v>
      </c>
      <c r="G24" s="78"/>
    </row>
    <row r="25" spans="1:8" s="75" customFormat="1" x14ac:dyDescent="0.25">
      <c r="A25" s="34" t="s">
        <v>29</v>
      </c>
      <c r="B25" s="52" t="s">
        <v>30</v>
      </c>
      <c r="C25" s="23">
        <v>11900</v>
      </c>
      <c r="D25" s="23">
        <v>5920</v>
      </c>
      <c r="E25" s="32">
        <v>0.49747899159663866</v>
      </c>
      <c r="F25" s="32"/>
      <c r="G25" s="84"/>
    </row>
  </sheetData>
  <mergeCells count="9">
    <mergeCell ref="F4:G4"/>
    <mergeCell ref="D5:D6"/>
    <mergeCell ref="A3:G3"/>
    <mergeCell ref="G21:G22"/>
    <mergeCell ref="G5:G6"/>
    <mergeCell ref="A5:A6"/>
    <mergeCell ref="B5:B6"/>
    <mergeCell ref="C5:C6"/>
    <mergeCell ref="E5:F5"/>
  </mergeCells>
  <pageMargins left="0.56000000000000005" right="0.2" top="0.6" bottom="0.31"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workbookViewId="0">
      <selection activeCell="A3" sqref="A3:F3"/>
    </sheetView>
  </sheetViews>
  <sheetFormatPr defaultRowHeight="15.75" x14ac:dyDescent="0.25"/>
  <cols>
    <col min="1" max="1" width="4.42578125" style="1" customWidth="1"/>
    <col min="2" max="2" width="40.28515625" style="1" customWidth="1"/>
    <col min="3" max="3" width="11.85546875" style="1" customWidth="1"/>
    <col min="4" max="4" width="12.7109375" style="1" customWidth="1"/>
    <col min="5" max="5" width="10" style="1" customWidth="1"/>
    <col min="6" max="6" width="13.42578125" style="1" customWidth="1"/>
    <col min="7" max="7" width="15.140625" style="48" customWidth="1"/>
    <col min="8" max="8" width="11.42578125" style="1" customWidth="1"/>
    <col min="9" max="9" width="10.85546875" style="1" customWidth="1"/>
    <col min="10" max="16384" width="9.140625" style="1"/>
  </cols>
  <sheetData>
    <row r="1" spans="1:9" ht="17.25" customHeight="1" x14ac:dyDescent="0.25">
      <c r="A1" s="2" t="s">
        <v>31</v>
      </c>
      <c r="E1" s="99" t="s">
        <v>59</v>
      </c>
      <c r="F1" s="99"/>
    </row>
    <row r="2" spans="1:9" ht="7.5" customHeight="1" x14ac:dyDescent="0.25"/>
    <row r="3" spans="1:9" x14ac:dyDescent="0.25">
      <c r="A3" s="100" t="s">
        <v>100</v>
      </c>
      <c r="B3" s="100"/>
      <c r="C3" s="100"/>
      <c r="D3" s="100"/>
      <c r="E3" s="100"/>
      <c r="F3" s="100"/>
    </row>
    <row r="4" spans="1:9" x14ac:dyDescent="0.25">
      <c r="E4" s="102" t="s">
        <v>32</v>
      </c>
      <c r="F4" s="102"/>
    </row>
    <row r="5" spans="1:9" ht="44.25" customHeight="1" x14ac:dyDescent="0.25">
      <c r="A5" s="101" t="s">
        <v>0</v>
      </c>
      <c r="B5" s="101" t="s">
        <v>1</v>
      </c>
      <c r="C5" s="101" t="s">
        <v>3</v>
      </c>
      <c r="D5" s="91" t="s">
        <v>102</v>
      </c>
      <c r="E5" s="101" t="s">
        <v>95</v>
      </c>
      <c r="F5" s="101"/>
    </row>
    <row r="6" spans="1:9" ht="53.25" customHeight="1" x14ac:dyDescent="0.25">
      <c r="A6" s="101"/>
      <c r="B6" s="101"/>
      <c r="C6" s="101"/>
      <c r="D6" s="91"/>
      <c r="E6" s="70" t="s">
        <v>3</v>
      </c>
      <c r="F6" s="70" t="s">
        <v>4</v>
      </c>
    </row>
    <row r="7" spans="1:9" x14ac:dyDescent="0.25">
      <c r="A7" s="3" t="s">
        <v>5</v>
      </c>
      <c r="B7" s="3" t="s">
        <v>6</v>
      </c>
      <c r="C7" s="3">
        <v>1</v>
      </c>
      <c r="D7" s="3">
        <v>2</v>
      </c>
      <c r="E7" s="3" t="s">
        <v>7</v>
      </c>
      <c r="F7" s="3">
        <v>4</v>
      </c>
    </row>
    <row r="8" spans="1:9" ht="31.5" hidden="1" customHeight="1" x14ac:dyDescent="0.25">
      <c r="A8" s="36"/>
      <c r="B8" s="47" t="s">
        <v>33</v>
      </c>
      <c r="C8" s="46">
        <f>+C9+C36</f>
        <v>33469623</v>
      </c>
      <c r="D8" s="46">
        <f>+D9+D36</f>
        <v>26399565</v>
      </c>
      <c r="E8" s="44">
        <f t="shared" ref="E8" si="0">D8/C8</f>
        <v>0.78876194691526702</v>
      </c>
      <c r="F8" s="44" t="e">
        <f>+D8/#REF!</f>
        <v>#REF!</v>
      </c>
      <c r="G8" s="48" t="e">
        <f>+D8-#REF!</f>
        <v>#REF!</v>
      </c>
    </row>
    <row r="9" spans="1:9" s="2" customFormat="1" x14ac:dyDescent="0.25">
      <c r="A9" s="37" t="s">
        <v>5</v>
      </c>
      <c r="B9" s="38" t="s">
        <v>92</v>
      </c>
      <c r="C9" s="39">
        <v>19350000</v>
      </c>
      <c r="D9" s="39">
        <v>14820405</v>
      </c>
      <c r="E9" s="18">
        <v>0.76591240310077524</v>
      </c>
      <c r="F9" s="18">
        <v>1.4576218359553417</v>
      </c>
      <c r="G9" s="35"/>
    </row>
    <row r="10" spans="1:9" s="2" customFormat="1" x14ac:dyDescent="0.25">
      <c r="A10" s="37" t="s">
        <v>9</v>
      </c>
      <c r="B10" s="38" t="s">
        <v>11</v>
      </c>
      <c r="C10" s="39">
        <v>16000000</v>
      </c>
      <c r="D10" s="39">
        <v>13029760</v>
      </c>
      <c r="E10" s="18">
        <v>0.81435999999999997</v>
      </c>
      <c r="F10" s="18">
        <v>1.5697030881435239</v>
      </c>
      <c r="G10" s="35"/>
      <c r="H10" s="35"/>
      <c r="I10" s="35"/>
    </row>
    <row r="11" spans="1:9" x14ac:dyDescent="0.25">
      <c r="A11" s="40">
        <v>1</v>
      </c>
      <c r="B11" s="41" t="s">
        <v>34</v>
      </c>
      <c r="C11" s="72">
        <v>599000</v>
      </c>
      <c r="D11" s="86">
        <v>557290</v>
      </c>
      <c r="E11" s="87">
        <v>0.93036727879799663</v>
      </c>
      <c r="F11" s="87">
        <v>1.4760693947821482</v>
      </c>
    </row>
    <row r="12" spans="1:9" ht="31.5" x14ac:dyDescent="0.25">
      <c r="A12" s="40">
        <v>2</v>
      </c>
      <c r="B12" s="41" t="s">
        <v>35</v>
      </c>
      <c r="C12" s="72">
        <v>1695000</v>
      </c>
      <c r="D12" s="86">
        <v>927155</v>
      </c>
      <c r="E12" s="87">
        <v>0.5469941002949853</v>
      </c>
      <c r="F12" s="87">
        <v>0.80222595628037052</v>
      </c>
    </row>
    <row r="13" spans="1:9" x14ac:dyDescent="0.25">
      <c r="A13" s="40">
        <v>3</v>
      </c>
      <c r="B13" s="41" t="s">
        <v>36</v>
      </c>
      <c r="C13" s="72">
        <v>9708500</v>
      </c>
      <c r="D13" s="86">
        <v>7778605</v>
      </c>
      <c r="E13" s="87">
        <v>0.80121594479064739</v>
      </c>
      <c r="F13" s="87">
        <v>1.9946225281989687</v>
      </c>
    </row>
    <row r="14" spans="1:9" x14ac:dyDescent="0.25">
      <c r="A14" s="40">
        <v>4</v>
      </c>
      <c r="B14" s="41" t="s">
        <v>37</v>
      </c>
      <c r="C14" s="72">
        <v>700000</v>
      </c>
      <c r="D14" s="86">
        <v>593613</v>
      </c>
      <c r="E14" s="87">
        <v>0.8480185714285714</v>
      </c>
      <c r="F14" s="87">
        <v>0.97038399293806088</v>
      </c>
    </row>
    <row r="15" spans="1:9" x14ac:dyDescent="0.25">
      <c r="A15" s="40">
        <v>5</v>
      </c>
      <c r="B15" s="41" t="s">
        <v>38</v>
      </c>
      <c r="C15" s="72">
        <v>630000</v>
      </c>
      <c r="D15" s="86">
        <v>468183</v>
      </c>
      <c r="E15" s="87">
        <v>0.74314761904761906</v>
      </c>
      <c r="F15" s="87">
        <v>1.0204044714605478</v>
      </c>
    </row>
    <row r="16" spans="1:9" x14ac:dyDescent="0.25">
      <c r="A16" s="40">
        <v>6</v>
      </c>
      <c r="B16" s="41" t="s">
        <v>39</v>
      </c>
      <c r="C16" s="72">
        <v>350000</v>
      </c>
      <c r="D16" s="86">
        <v>220361</v>
      </c>
      <c r="E16" s="87">
        <v>0.62960285714285713</v>
      </c>
      <c r="F16" s="87">
        <v>1.1198400235797519</v>
      </c>
    </row>
    <row r="17" spans="1:7" x14ac:dyDescent="0.25">
      <c r="A17" s="40">
        <v>7</v>
      </c>
      <c r="B17" s="41" t="s">
        <v>40</v>
      </c>
      <c r="C17" s="72">
        <v>189800</v>
      </c>
      <c r="D17" s="86">
        <v>116579</v>
      </c>
      <c r="E17" s="87">
        <v>0.61422023182297159</v>
      </c>
      <c r="F17" s="87">
        <v>0.84243120591975951</v>
      </c>
    </row>
    <row r="18" spans="1:7" x14ac:dyDescent="0.25">
      <c r="A18" s="40">
        <v>8</v>
      </c>
      <c r="B18" s="41" t="s">
        <v>41</v>
      </c>
      <c r="C18" s="72">
        <v>1739700</v>
      </c>
      <c r="D18" s="86">
        <v>1941339</v>
      </c>
      <c r="E18" s="87">
        <v>1.115904466287291</v>
      </c>
      <c r="F18" s="87">
        <v>1.680826084359099</v>
      </c>
    </row>
    <row r="19" spans="1:7" x14ac:dyDescent="0.25">
      <c r="A19" s="40" t="s">
        <v>42</v>
      </c>
      <c r="B19" s="42" t="s">
        <v>43</v>
      </c>
      <c r="C19" s="43">
        <v>9700</v>
      </c>
      <c r="D19" s="43">
        <v>10686</v>
      </c>
      <c r="E19" s="54">
        <v>1.1016494845360825</v>
      </c>
      <c r="F19" s="54">
        <v>1.4249899986664889</v>
      </c>
    </row>
    <row r="20" spans="1:7" x14ac:dyDescent="0.25">
      <c r="A20" s="40" t="s">
        <v>42</v>
      </c>
      <c r="B20" s="42" t="s">
        <v>44</v>
      </c>
      <c r="C20" s="43">
        <v>1430000</v>
      </c>
      <c r="D20" s="43">
        <v>1487703</v>
      </c>
      <c r="E20" s="54">
        <v>1.0403517482517481</v>
      </c>
      <c r="F20" s="54">
        <v>1.4931305294746404</v>
      </c>
    </row>
    <row r="21" spans="1:7" x14ac:dyDescent="0.25">
      <c r="A21" s="40" t="s">
        <v>42</v>
      </c>
      <c r="B21" s="42" t="s">
        <v>45</v>
      </c>
      <c r="C21" s="43">
        <v>300000</v>
      </c>
      <c r="D21" s="43">
        <v>440898</v>
      </c>
      <c r="E21" s="54">
        <v>1.46966</v>
      </c>
      <c r="F21" s="54">
        <v>2.9346636669817223</v>
      </c>
    </row>
    <row r="22" spans="1:7" ht="31.5" x14ac:dyDescent="0.25">
      <c r="A22" s="40" t="s">
        <v>42</v>
      </c>
      <c r="B22" s="42" t="s">
        <v>46</v>
      </c>
      <c r="C22" s="43"/>
      <c r="D22" s="43">
        <v>2052</v>
      </c>
      <c r="E22" s="54"/>
      <c r="F22" s="54">
        <v>2.3082114735658044</v>
      </c>
    </row>
    <row r="23" spans="1:7" ht="34.5" customHeight="1" x14ac:dyDescent="0.25">
      <c r="A23" s="40">
        <v>9</v>
      </c>
      <c r="B23" s="41" t="s">
        <v>89</v>
      </c>
      <c r="C23" s="72">
        <v>65000</v>
      </c>
      <c r="D23" s="86">
        <v>52335</v>
      </c>
      <c r="E23" s="87">
        <v>0.80515384615384611</v>
      </c>
      <c r="F23" s="87">
        <v>0.81611489700126316</v>
      </c>
    </row>
    <row r="24" spans="1:7" ht="18.75" customHeight="1" x14ac:dyDescent="0.25">
      <c r="A24" s="40">
        <v>10</v>
      </c>
      <c r="B24" s="41" t="s">
        <v>47</v>
      </c>
      <c r="C24" s="72">
        <v>85000</v>
      </c>
      <c r="D24" s="86">
        <v>60324</v>
      </c>
      <c r="E24" s="87">
        <v>0.70969411764705881</v>
      </c>
      <c r="F24" s="87">
        <v>1.0312676297119412</v>
      </c>
    </row>
    <row r="25" spans="1:7" ht="31.5" x14ac:dyDescent="0.25">
      <c r="A25" s="40">
        <v>11</v>
      </c>
      <c r="B25" s="41" t="s">
        <v>80</v>
      </c>
      <c r="C25" s="72">
        <v>12000</v>
      </c>
      <c r="D25" s="86">
        <v>8054</v>
      </c>
      <c r="E25" s="87">
        <v>0.67116666666666669</v>
      </c>
      <c r="F25" s="87">
        <v>1.0300549942447883</v>
      </c>
    </row>
    <row r="26" spans="1:7" x14ac:dyDescent="0.25">
      <c r="A26" s="40">
        <v>12</v>
      </c>
      <c r="B26" s="41" t="s">
        <v>48</v>
      </c>
      <c r="C26" s="72">
        <v>225000</v>
      </c>
      <c r="D26" s="86">
        <v>275098</v>
      </c>
      <c r="E26" s="87">
        <v>1.2226577777777778</v>
      </c>
      <c r="F26" s="87">
        <v>1.6011477594826935</v>
      </c>
    </row>
    <row r="27" spans="1:7" s="2" customFormat="1" ht="39.75" customHeight="1" x14ac:dyDescent="0.25">
      <c r="A27" s="40">
        <v>13</v>
      </c>
      <c r="B27" s="41" t="s">
        <v>96</v>
      </c>
      <c r="C27" s="72">
        <v>1000</v>
      </c>
      <c r="D27" s="86">
        <v>30824</v>
      </c>
      <c r="E27" s="87">
        <v>30.824000000000002</v>
      </c>
      <c r="F27" s="87">
        <v>6.4824395373291273</v>
      </c>
      <c r="G27" s="35"/>
    </row>
    <row r="28" spans="1:7" x14ac:dyDescent="0.25">
      <c r="A28" s="37" t="s">
        <v>15</v>
      </c>
      <c r="B28" s="38" t="s">
        <v>49</v>
      </c>
      <c r="C28" s="39">
        <v>3350000</v>
      </c>
      <c r="D28" s="39">
        <v>1790645</v>
      </c>
      <c r="E28" s="18">
        <v>0.53452089552238802</v>
      </c>
      <c r="F28" s="18">
        <v>0.95923436743334922</v>
      </c>
      <c r="G28" s="53"/>
    </row>
    <row r="29" spans="1:7" ht="31.5" x14ac:dyDescent="0.25">
      <c r="A29" s="40">
        <v>1</v>
      </c>
      <c r="B29" s="41" t="s">
        <v>50</v>
      </c>
      <c r="C29" s="72">
        <v>2440000</v>
      </c>
      <c r="D29" s="86">
        <v>1634292</v>
      </c>
      <c r="E29" s="87">
        <v>0.66979180327868848</v>
      </c>
      <c r="F29" s="87">
        <v>2.5462607503427646</v>
      </c>
      <c r="G29" s="35"/>
    </row>
    <row r="30" spans="1:7" x14ac:dyDescent="0.25">
      <c r="A30" s="40">
        <v>2</v>
      </c>
      <c r="B30" s="41" t="s">
        <v>51</v>
      </c>
      <c r="C30" s="103">
        <v>910000</v>
      </c>
      <c r="D30" s="95">
        <v>142052</v>
      </c>
      <c r="E30" s="98">
        <v>0.15610109890109891</v>
      </c>
      <c r="F30" s="98">
        <v>0.11608362806691815</v>
      </c>
    </row>
    <row r="31" spans="1:7" x14ac:dyDescent="0.25">
      <c r="A31" s="40">
        <v>3</v>
      </c>
      <c r="B31" s="41" t="s">
        <v>52</v>
      </c>
      <c r="C31" s="103"/>
      <c r="D31" s="96"/>
      <c r="E31" s="98"/>
      <c r="F31" s="98"/>
    </row>
    <row r="32" spans="1:7" ht="31.5" x14ac:dyDescent="0.25">
      <c r="A32" s="40">
        <v>4</v>
      </c>
      <c r="B32" s="41" t="s">
        <v>53</v>
      </c>
      <c r="C32" s="103"/>
      <c r="D32" s="97"/>
      <c r="E32" s="98"/>
      <c r="F32" s="98"/>
    </row>
    <row r="33" spans="1:7" ht="31.5" x14ac:dyDescent="0.25">
      <c r="A33" s="40">
        <v>5</v>
      </c>
      <c r="B33" s="41" t="s">
        <v>54</v>
      </c>
      <c r="C33" s="72"/>
      <c r="D33" s="86">
        <v>282</v>
      </c>
      <c r="E33" s="87"/>
      <c r="F33" s="87"/>
    </row>
    <row r="34" spans="1:7" s="2" customFormat="1" x14ac:dyDescent="0.25">
      <c r="A34" s="40">
        <v>6</v>
      </c>
      <c r="B34" s="41" t="s">
        <v>91</v>
      </c>
      <c r="C34" s="72"/>
      <c r="D34" s="86">
        <v>14019</v>
      </c>
      <c r="E34" s="87"/>
      <c r="F34" s="87"/>
      <c r="G34" s="35"/>
    </row>
    <row r="35" spans="1:7" s="2" customFormat="1" x14ac:dyDescent="0.25">
      <c r="A35" s="37" t="s">
        <v>55</v>
      </c>
      <c r="B35" s="38" t="s">
        <v>14</v>
      </c>
      <c r="C35" s="39"/>
      <c r="D35" s="39"/>
      <c r="E35" s="18"/>
      <c r="F35" s="18"/>
      <c r="G35" s="35"/>
    </row>
    <row r="36" spans="1:7" ht="31.5" x14ac:dyDescent="0.25">
      <c r="A36" s="37" t="s">
        <v>6</v>
      </c>
      <c r="B36" s="38" t="s">
        <v>56</v>
      </c>
      <c r="C36" s="39">
        <v>14119623</v>
      </c>
      <c r="D36" s="39">
        <v>11579160</v>
      </c>
      <c r="E36" s="18">
        <v>0.82007572015201824</v>
      </c>
      <c r="F36" s="18">
        <v>1.5973949812499406</v>
      </c>
      <c r="G36" s="74"/>
    </row>
    <row r="37" spans="1:7" x14ac:dyDescent="0.25">
      <c r="A37" s="40">
        <v>1</v>
      </c>
      <c r="B37" s="41" t="s">
        <v>57</v>
      </c>
      <c r="C37" s="72">
        <v>11148616</v>
      </c>
      <c r="D37" s="86">
        <v>8554578</v>
      </c>
      <c r="E37" s="87">
        <v>0.76732197072712882</v>
      </c>
      <c r="F37" s="87">
        <v>1.6284744087518208</v>
      </c>
    </row>
    <row r="38" spans="1:7" x14ac:dyDescent="0.25">
      <c r="A38" s="49">
        <v>2</v>
      </c>
      <c r="B38" s="50" t="s">
        <v>58</v>
      </c>
      <c r="C38" s="51">
        <v>2971007</v>
      </c>
      <c r="D38" s="51">
        <v>3024582</v>
      </c>
      <c r="E38" s="45">
        <v>1.0180326064529637</v>
      </c>
      <c r="F38" s="45">
        <v>1.5155851242675957</v>
      </c>
    </row>
  </sheetData>
  <mergeCells count="12">
    <mergeCell ref="D30:D32"/>
    <mergeCell ref="E30:E32"/>
    <mergeCell ref="F30:F32"/>
    <mergeCell ref="E1:F1"/>
    <mergeCell ref="A3:F3"/>
    <mergeCell ref="D5:D6"/>
    <mergeCell ref="E5:F5"/>
    <mergeCell ref="A5:A6"/>
    <mergeCell ref="B5:B6"/>
    <mergeCell ref="C5:C6"/>
    <mergeCell ref="E4:F4"/>
    <mergeCell ref="C30:C32"/>
  </mergeCells>
  <pageMargins left="0.62" right="0.2" top="0.26" bottom="0.2" header="0.3" footer="0.2"/>
  <pageSetup paperSize="9" orientation="portrait"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selection activeCell="E6" sqref="E6:E7"/>
    </sheetView>
  </sheetViews>
  <sheetFormatPr defaultRowHeight="16.5" x14ac:dyDescent="0.25"/>
  <cols>
    <col min="1" max="1" width="5.42578125" style="5" customWidth="1"/>
    <col min="2" max="2" width="39.42578125" style="5" customWidth="1"/>
    <col min="3" max="3" width="12.85546875" style="5" customWidth="1"/>
    <col min="4" max="4" width="13.7109375" style="5" customWidth="1"/>
    <col min="5" max="5" width="8.5703125" style="5" customWidth="1"/>
    <col min="6" max="6" width="10.140625" style="5" customWidth="1"/>
    <col min="7" max="7" width="16.7109375" style="5" customWidth="1"/>
    <col min="8" max="8" width="14.7109375" style="5" customWidth="1"/>
    <col min="9" max="9" width="11.42578125" style="5" bestFit="1" customWidth="1"/>
    <col min="10" max="16384" width="9.140625" style="5"/>
  </cols>
  <sheetData>
    <row r="1" spans="1:9" ht="16.5" customHeight="1" x14ac:dyDescent="0.25">
      <c r="A1" s="4" t="s">
        <v>31</v>
      </c>
      <c r="E1" s="105" t="s">
        <v>77</v>
      </c>
      <c r="F1" s="105"/>
      <c r="G1" s="105"/>
    </row>
    <row r="3" spans="1:9" x14ac:dyDescent="0.25">
      <c r="A3" s="106" t="s">
        <v>101</v>
      </c>
      <c r="B3" s="106"/>
      <c r="C3" s="106"/>
      <c r="D3" s="106"/>
      <c r="E3" s="106"/>
      <c r="F3" s="106"/>
      <c r="G3" s="106"/>
    </row>
    <row r="4" spans="1:9" x14ac:dyDescent="0.25">
      <c r="D4" s="109" t="s">
        <v>32</v>
      </c>
      <c r="E4" s="109"/>
      <c r="F4" s="109"/>
      <c r="G4" s="109"/>
    </row>
    <row r="5" spans="1:9" ht="51" customHeight="1" x14ac:dyDescent="0.25">
      <c r="A5" s="91" t="s">
        <v>0</v>
      </c>
      <c r="B5" s="91" t="s">
        <v>1</v>
      </c>
      <c r="C5" s="91" t="s">
        <v>3</v>
      </c>
      <c r="D5" s="91" t="s">
        <v>102</v>
      </c>
      <c r="E5" s="91" t="s">
        <v>95</v>
      </c>
      <c r="F5" s="91"/>
      <c r="G5" s="91" t="s">
        <v>81</v>
      </c>
    </row>
    <row r="6" spans="1:9" ht="43.5" customHeight="1" x14ac:dyDescent="0.25">
      <c r="A6" s="91"/>
      <c r="B6" s="91"/>
      <c r="C6" s="91"/>
      <c r="D6" s="91"/>
      <c r="E6" s="91" t="s">
        <v>3</v>
      </c>
      <c r="F6" s="107" t="s">
        <v>79</v>
      </c>
      <c r="G6" s="91"/>
    </row>
    <row r="7" spans="1:9" ht="45.75" customHeight="1" x14ac:dyDescent="0.25">
      <c r="A7" s="91"/>
      <c r="B7" s="91"/>
      <c r="C7" s="91"/>
      <c r="D7" s="91"/>
      <c r="E7" s="91"/>
      <c r="F7" s="108"/>
      <c r="G7" s="91"/>
    </row>
    <row r="8" spans="1:9" x14ac:dyDescent="0.25">
      <c r="A8" s="10" t="s">
        <v>5</v>
      </c>
      <c r="B8" s="10" t="s">
        <v>6</v>
      </c>
      <c r="C8" s="11">
        <v>1</v>
      </c>
      <c r="D8" s="10"/>
      <c r="E8" s="10" t="s">
        <v>7</v>
      </c>
      <c r="F8" s="10">
        <v>4</v>
      </c>
      <c r="G8" s="33">
        <v>5</v>
      </c>
    </row>
    <row r="9" spans="1:9" s="4" customFormat="1" x14ac:dyDescent="0.25">
      <c r="A9" s="57"/>
      <c r="B9" s="58" t="s">
        <v>85</v>
      </c>
      <c r="C9" s="59">
        <v>20076630</v>
      </c>
      <c r="D9" s="59">
        <v>13304702</v>
      </c>
      <c r="E9" s="60">
        <v>0.66269598035128408</v>
      </c>
      <c r="F9" s="60">
        <v>0.96556542318368732</v>
      </c>
      <c r="G9" s="61"/>
      <c r="H9" s="55"/>
      <c r="I9" s="24"/>
    </row>
    <row r="10" spans="1:9" s="4" customFormat="1" x14ac:dyDescent="0.25">
      <c r="A10" s="12" t="s">
        <v>5</v>
      </c>
      <c r="B10" s="13" t="s">
        <v>60</v>
      </c>
      <c r="C10" s="17">
        <v>18460524</v>
      </c>
      <c r="D10" s="17">
        <v>11533402.11851</v>
      </c>
      <c r="E10" s="60">
        <v>0.62476027866327088</v>
      </c>
      <c r="F10" s="60">
        <v>0.98186916637939214</v>
      </c>
      <c r="G10" s="66"/>
    </row>
    <row r="11" spans="1:9" s="4" customFormat="1" x14ac:dyDescent="0.25">
      <c r="A11" s="12" t="s">
        <v>9</v>
      </c>
      <c r="B11" s="13" t="s">
        <v>20</v>
      </c>
      <c r="C11" s="17">
        <v>4115715</v>
      </c>
      <c r="D11" s="17">
        <v>4359320.355587</v>
      </c>
      <c r="E11" s="60">
        <v>1.0591890730011675</v>
      </c>
      <c r="F11" s="60">
        <v>1.0272771299027139</v>
      </c>
      <c r="G11" s="66"/>
      <c r="H11" s="24"/>
    </row>
    <row r="12" spans="1:9" x14ac:dyDescent="0.25">
      <c r="A12" s="15">
        <v>1</v>
      </c>
      <c r="B12" s="14" t="s">
        <v>61</v>
      </c>
      <c r="C12" s="16">
        <v>4034715</v>
      </c>
      <c r="D12" s="16">
        <v>4278320.355587</v>
      </c>
      <c r="E12" s="60">
        <v>1.0603773390653368</v>
      </c>
      <c r="F12" s="60">
        <v>1.0300349857248035</v>
      </c>
      <c r="G12" s="67"/>
    </row>
    <row r="13" spans="1:9" ht="99" x14ac:dyDescent="0.25">
      <c r="A13" s="15">
        <v>2</v>
      </c>
      <c r="B13" s="14" t="s">
        <v>62</v>
      </c>
      <c r="C13" s="16">
        <v>81000</v>
      </c>
      <c r="D13" s="16" t="s">
        <v>97</v>
      </c>
      <c r="E13" s="88">
        <v>1</v>
      </c>
      <c r="F13" s="88">
        <v>0.9</v>
      </c>
      <c r="G13" s="67"/>
    </row>
    <row r="14" spans="1:9" x14ac:dyDescent="0.25">
      <c r="A14" s="15">
        <v>3</v>
      </c>
      <c r="B14" s="14" t="s">
        <v>63</v>
      </c>
      <c r="C14" s="16"/>
      <c r="D14" s="16"/>
      <c r="E14" s="60"/>
      <c r="F14" s="60"/>
      <c r="G14" s="67"/>
    </row>
    <row r="15" spans="1:9" s="4" customFormat="1" x14ac:dyDescent="0.25">
      <c r="A15" s="12" t="s">
        <v>15</v>
      </c>
      <c r="B15" s="13" t="s">
        <v>21</v>
      </c>
      <c r="C15" s="17">
        <v>12204588</v>
      </c>
      <c r="D15" s="17">
        <v>7171693.7629230004</v>
      </c>
      <c r="E15" s="60">
        <v>0.58762276636646815</v>
      </c>
      <c r="F15" s="60">
        <v>0.95610413382619486</v>
      </c>
      <c r="G15" s="66"/>
      <c r="H15" s="55"/>
    </row>
    <row r="16" spans="1:9" s="28" customFormat="1" x14ac:dyDescent="0.25">
      <c r="A16" s="25"/>
      <c r="B16" s="26" t="s">
        <v>64</v>
      </c>
      <c r="C16" s="27"/>
      <c r="D16" s="27"/>
      <c r="E16" s="60"/>
      <c r="F16" s="60"/>
      <c r="G16" s="68"/>
    </row>
    <row r="17" spans="1:7" x14ac:dyDescent="0.25">
      <c r="A17" s="15">
        <v>1</v>
      </c>
      <c r="B17" s="14" t="s">
        <v>65</v>
      </c>
      <c r="C17" s="16">
        <v>4560973</v>
      </c>
      <c r="D17" s="16">
        <v>2687803</v>
      </c>
      <c r="E17" s="88">
        <v>0.58930473826527807</v>
      </c>
      <c r="F17" s="88">
        <v>0.99354334317831494</v>
      </c>
      <c r="G17" s="67"/>
    </row>
    <row r="18" spans="1:7" x14ac:dyDescent="0.25">
      <c r="A18" s="15">
        <v>2</v>
      </c>
      <c r="B18" s="14" t="s">
        <v>66</v>
      </c>
      <c r="C18" s="16">
        <v>41940</v>
      </c>
      <c r="D18" s="16">
        <v>28639</v>
      </c>
      <c r="E18" s="88">
        <v>0.68285646161182645</v>
      </c>
      <c r="F18" s="88">
        <v>4.1083883480660922E-2</v>
      </c>
      <c r="G18" s="67"/>
    </row>
    <row r="19" spans="1:7" x14ac:dyDescent="0.25">
      <c r="A19" s="15">
        <v>3</v>
      </c>
      <c r="B19" s="14" t="s">
        <v>67</v>
      </c>
      <c r="C19" s="16">
        <v>1094104</v>
      </c>
      <c r="D19" s="16">
        <v>591339</v>
      </c>
      <c r="E19" s="88">
        <v>0.54047787047666396</v>
      </c>
      <c r="F19" s="88">
        <v>16.98908265578763</v>
      </c>
      <c r="G19" s="67"/>
    </row>
    <row r="20" spans="1:7" x14ac:dyDescent="0.25">
      <c r="A20" s="15">
        <v>4</v>
      </c>
      <c r="B20" s="14" t="s">
        <v>68</v>
      </c>
      <c r="C20" s="16">
        <v>210731</v>
      </c>
      <c r="D20" s="16">
        <v>113868</v>
      </c>
      <c r="E20" s="88">
        <v>0.5403476470002041</v>
      </c>
      <c r="F20" s="88">
        <v>0.82909567496723457</v>
      </c>
      <c r="G20" s="67"/>
    </row>
    <row r="21" spans="1:7" x14ac:dyDescent="0.25">
      <c r="A21" s="15">
        <v>5</v>
      </c>
      <c r="B21" s="14" t="s">
        <v>69</v>
      </c>
      <c r="C21" s="16">
        <v>58051</v>
      </c>
      <c r="D21" s="16">
        <v>31994</v>
      </c>
      <c r="E21" s="88">
        <v>0.55113607000740727</v>
      </c>
      <c r="F21" s="88">
        <v>0.91377488361465742</v>
      </c>
      <c r="G21" s="67"/>
    </row>
    <row r="22" spans="1:7" x14ac:dyDescent="0.25">
      <c r="A22" s="15">
        <v>6</v>
      </c>
      <c r="B22" s="14" t="s">
        <v>70</v>
      </c>
      <c r="C22" s="16">
        <v>96473</v>
      </c>
      <c r="D22" s="16">
        <v>28915</v>
      </c>
      <c r="E22" s="88">
        <v>0.29972116550744771</v>
      </c>
      <c r="F22" s="88">
        <v>1.1374454191416545</v>
      </c>
      <c r="G22" s="67"/>
    </row>
    <row r="23" spans="1:7" x14ac:dyDescent="0.25">
      <c r="A23" s="15">
        <v>7</v>
      </c>
      <c r="B23" s="14" t="s">
        <v>71</v>
      </c>
      <c r="C23" s="16">
        <v>162038</v>
      </c>
      <c r="D23" s="16">
        <v>107231</v>
      </c>
      <c r="E23" s="88">
        <v>0.66176452437082656</v>
      </c>
      <c r="F23" s="88">
        <v>9.9466634510138582E-2</v>
      </c>
      <c r="G23" s="67"/>
    </row>
    <row r="24" spans="1:7" x14ac:dyDescent="0.25">
      <c r="A24" s="15">
        <v>8</v>
      </c>
      <c r="B24" s="14" t="s">
        <v>72</v>
      </c>
      <c r="C24" s="16">
        <v>2190492</v>
      </c>
      <c r="D24" s="16">
        <v>597107</v>
      </c>
      <c r="E24" s="88">
        <v>0.272590358695672</v>
      </c>
      <c r="F24" s="88">
        <v>0.65157047266949797</v>
      </c>
      <c r="G24" s="67"/>
    </row>
    <row r="25" spans="1:7" ht="33" x14ac:dyDescent="0.25">
      <c r="A25" s="15">
        <v>9</v>
      </c>
      <c r="B25" s="14" t="s">
        <v>73</v>
      </c>
      <c r="C25" s="16">
        <v>2367373</v>
      </c>
      <c r="D25" s="16">
        <v>1620505</v>
      </c>
      <c r="E25" s="88">
        <v>0.68451612821469199</v>
      </c>
      <c r="F25" s="88">
        <v>15.876874993876571</v>
      </c>
      <c r="G25" s="67"/>
    </row>
    <row r="26" spans="1:7" x14ac:dyDescent="0.25">
      <c r="A26" s="15">
        <v>10</v>
      </c>
      <c r="B26" s="14" t="s">
        <v>74</v>
      </c>
      <c r="C26" s="16">
        <v>1070813</v>
      </c>
      <c r="D26" s="16">
        <v>894198</v>
      </c>
      <c r="E26" s="88">
        <v>0.83506457243234811</v>
      </c>
      <c r="F26" s="88">
        <v>0.55787584957407432</v>
      </c>
      <c r="G26" s="67"/>
    </row>
    <row r="27" spans="1:7" s="4" customFormat="1" ht="33" x14ac:dyDescent="0.25">
      <c r="A27" s="12" t="s">
        <v>25</v>
      </c>
      <c r="B27" s="13" t="s">
        <v>22</v>
      </c>
      <c r="C27" s="17">
        <v>23272</v>
      </c>
      <c r="D27" s="17">
        <v>938</v>
      </c>
      <c r="E27" s="60">
        <v>4.030594706084565E-2</v>
      </c>
      <c r="F27" s="60">
        <v>2.3391521197007483</v>
      </c>
      <c r="G27" s="66"/>
    </row>
    <row r="28" spans="1:7" s="4" customFormat="1" ht="25.5" customHeight="1" x14ac:dyDescent="0.25">
      <c r="A28" s="12" t="s">
        <v>55</v>
      </c>
      <c r="B28" s="13" t="s">
        <v>23</v>
      </c>
      <c r="C28" s="17">
        <v>1450</v>
      </c>
      <c r="D28" s="17">
        <v>1450</v>
      </c>
      <c r="E28" s="60">
        <v>1</v>
      </c>
      <c r="F28" s="60">
        <v>1</v>
      </c>
      <c r="G28" s="66"/>
    </row>
    <row r="29" spans="1:7" s="4" customFormat="1" ht="30.75" customHeight="1" x14ac:dyDescent="0.25">
      <c r="A29" s="12" t="s">
        <v>75</v>
      </c>
      <c r="B29" s="13" t="s">
        <v>24</v>
      </c>
      <c r="C29" s="17">
        <v>585515</v>
      </c>
      <c r="D29" s="17"/>
      <c r="E29" s="60">
        <v>0</v>
      </c>
      <c r="F29" s="60"/>
      <c r="G29" s="104" t="s">
        <v>94</v>
      </c>
    </row>
    <row r="30" spans="1:7" s="4" customFormat="1" ht="36" customHeight="1" x14ac:dyDescent="0.25">
      <c r="A30" s="12" t="s">
        <v>78</v>
      </c>
      <c r="B30" s="13" t="s">
        <v>90</v>
      </c>
      <c r="C30" s="17">
        <v>1529984</v>
      </c>
      <c r="D30" s="17"/>
      <c r="E30" s="60">
        <v>0</v>
      </c>
      <c r="F30" s="60"/>
      <c r="G30" s="104"/>
    </row>
    <row r="31" spans="1:7" hidden="1" x14ac:dyDescent="0.25">
      <c r="A31" s="15">
        <v>1</v>
      </c>
      <c r="B31" s="14" t="s">
        <v>87</v>
      </c>
      <c r="C31" s="16"/>
      <c r="D31" s="16"/>
      <c r="E31" s="60" t="e">
        <v>#DIV/0!</v>
      </c>
      <c r="F31" s="60" t="e">
        <v>#DIV/0!</v>
      </c>
      <c r="G31" s="69"/>
    </row>
    <row r="32" spans="1:7" ht="12" hidden="1" customHeight="1" x14ac:dyDescent="0.25">
      <c r="A32" s="15">
        <v>2</v>
      </c>
      <c r="B32" s="14" t="s">
        <v>88</v>
      </c>
      <c r="C32" s="16"/>
      <c r="D32" s="16"/>
      <c r="E32" s="60" t="e">
        <v>#DIV/0!</v>
      </c>
      <c r="F32" s="60">
        <v>0</v>
      </c>
      <c r="G32" s="69"/>
    </row>
    <row r="33" spans="1:7" ht="33" x14ac:dyDescent="0.25">
      <c r="A33" s="12" t="s">
        <v>6</v>
      </c>
      <c r="B33" s="13" t="s">
        <v>76</v>
      </c>
      <c r="C33" s="17">
        <v>1616106</v>
      </c>
      <c r="D33" s="17">
        <v>1771299.8814900001</v>
      </c>
      <c r="E33" s="60">
        <v>1.0960295187877529</v>
      </c>
      <c r="F33" s="60">
        <v>0.87135593621268248</v>
      </c>
      <c r="G33" s="67"/>
    </row>
    <row r="34" spans="1:7" x14ac:dyDescent="0.25">
      <c r="A34" s="15">
        <v>1</v>
      </c>
      <c r="B34" s="14" t="s">
        <v>93</v>
      </c>
      <c r="C34" s="16">
        <v>1268823</v>
      </c>
      <c r="D34" s="16">
        <v>1591250.644413</v>
      </c>
      <c r="E34" s="88">
        <v>1.2541155420519647</v>
      </c>
      <c r="F34" s="88">
        <v>0.84697472694146669</v>
      </c>
      <c r="G34" s="69"/>
    </row>
    <row r="35" spans="1:7" x14ac:dyDescent="0.25">
      <c r="A35" s="62">
        <v>2</v>
      </c>
      <c r="B35" s="63" t="s">
        <v>21</v>
      </c>
      <c r="C35" s="64">
        <v>347283</v>
      </c>
      <c r="D35" s="56">
        <v>180049.23707700009</v>
      </c>
      <c r="E35" s="89">
        <v>0.51845105310942396</v>
      </c>
      <c r="F35" s="89">
        <v>1.1686778417774091</v>
      </c>
      <c r="G35" s="65"/>
    </row>
  </sheetData>
  <mergeCells count="12">
    <mergeCell ref="G29:G30"/>
    <mergeCell ref="E1:G1"/>
    <mergeCell ref="G5:G7"/>
    <mergeCell ref="A3:G3"/>
    <mergeCell ref="F6:F7"/>
    <mergeCell ref="A5:A7"/>
    <mergeCell ref="B5:B7"/>
    <mergeCell ref="C5:C7"/>
    <mergeCell ref="E6:E7"/>
    <mergeCell ref="E5:F5"/>
    <mergeCell ref="D4:G4"/>
    <mergeCell ref="D5:D7"/>
  </mergeCells>
  <pageMargins left="0.33" right="0.2" top="0.46" bottom="0.38"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59</vt:lpstr>
      <vt:lpstr>60</vt:lpstr>
      <vt:lpstr>61</vt:lpstr>
      <vt:lpstr>'59'!Print_Area</vt:lpstr>
      <vt:lpstr>'60'!Print_Area</vt:lpstr>
      <vt:lpstr>'61'!Print_Area</vt:lpstr>
      <vt:lpstr>'61'!Print_Titles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NguyenThiNga</dc:creator>
  <cp:lastModifiedBy>NguyenThiNga</cp:lastModifiedBy>
  <cp:lastPrinted>2021-10-04T09:10:21Z</cp:lastPrinted>
  <dcterms:created xsi:type="dcterms:W3CDTF">2017-05-09T02:53:58Z</dcterms:created>
  <dcterms:modified xsi:type="dcterms:W3CDTF">2021-10-06T09:48:50Z</dcterms:modified>
</cp:coreProperties>
</file>